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" sheetId="1" r:id="rId1"/>
    <sheet name="М" sheetId="2" r:id="rId2"/>
  </sheets>
  <definedNames>
    <definedName name="_xlnm.Print_Area" localSheetId="1">'М'!$A$1:$J$72</definedName>
    <definedName name="_xlnm.Print_Area" localSheetId="0">'СпМ'!$A$1:$I$22</definedName>
  </definedNames>
  <calcPr fullCalcOnLoad="1"/>
</workbook>
</file>

<file path=xl/sharedStrings.xml><?xml version="1.0" encoding="utf-8"?>
<sst xmlns="http://schemas.openxmlformats.org/spreadsheetml/2006/main" count="75" uniqueCount="37">
  <si>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</si>
  <si>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</si>
  <si>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</si>
  <si>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</si>
  <si>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</si>
  <si>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</si>
  <si>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</si>
  <si>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</si>
  <si>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</si>
  <si>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</si>
  <si>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</si>
  <si>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</si>
  <si>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</si>
  <si>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</si>
  <si>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</si>
  <si>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</si>
  <si>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нет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</si>
  <si>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</si>
  <si>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</si>
  <si>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</si>
  <si>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</si>
  <si>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Аристов Александр</t>
  </si>
  <si>
    <t>Яковлев Михаил</t>
  </si>
  <si>
    <t>Шапошников Александр</t>
  </si>
  <si>
    <t>Аббасов Рустамхон</t>
  </si>
  <si>
    <t>Харламов Руслан</t>
  </si>
  <si>
    <t>Исмайлов Азат</t>
  </si>
  <si>
    <t>Сафиуллин Азат</t>
  </si>
  <si>
    <t>Максютов Азат</t>
  </si>
  <si>
    <t>Валеев Риф</t>
  </si>
  <si>
    <t>Сазонов Николай</t>
  </si>
  <si>
    <t>Хайруллин Ренат</t>
  </si>
  <si>
    <t>Хабиров Марс</t>
  </si>
  <si>
    <t>Файзуллин Тимур</t>
  </si>
  <si>
    <t>Тодрамович Александр</t>
  </si>
  <si>
    <t>Финал Турнира "Новогодний"</t>
  </si>
  <si>
    <t>9 января 2010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</si>
</sst>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4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1" t="s">
        <v>35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31" t="s">
        <v>36</v>
      </c>
      <c r="B3" s="31"/>
      <c r="C3" s="31"/>
      <c r="D3" s="31"/>
      <c r="E3" s="31"/>
      <c r="F3" s="31"/>
      <c r="G3" s="31"/>
      <c r="H3" s="31"/>
      <c r="I3" s="3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17</v>
      </c>
      <c r="B6" s="28" t="s">
        <v>19</v>
      </c>
      <c r="C6" s="23" t="s">
        <v>18</v>
      </c>
      <c r="D6" s="23"/>
      <c r="E6" s="23"/>
      <c r="F6" s="23"/>
      <c r="G6" s="23"/>
      <c r="H6" s="23"/>
      <c r="I6" s="23"/>
    </row>
    <row r="7" spans="1:9" ht="18">
      <c r="A7" s="24" t="s">
        <v>21</v>
      </c>
      <c r="B7" s="25">
        <v>1</v>
      </c>
      <c r="C7" s="26" t="str">
        <f>М!F20</f>
        <v>Яковлев Михаил</v>
      </c>
      <c r="D7" s="23"/>
      <c r="E7" s="23"/>
      <c r="F7" s="23"/>
      <c r="G7" s="23"/>
      <c r="H7" s="23"/>
      <c r="I7" s="23"/>
    </row>
    <row r="8" spans="1:9" ht="18">
      <c r="A8" s="24" t="s">
        <v>22</v>
      </c>
      <c r="B8" s="25">
        <v>2</v>
      </c>
      <c r="C8" s="26" t="str">
        <f>М!F31</f>
        <v>Аристов Александр</v>
      </c>
      <c r="D8" s="23"/>
      <c r="E8" s="23"/>
      <c r="F8" s="23"/>
      <c r="G8" s="23"/>
      <c r="H8" s="23"/>
      <c r="I8" s="23"/>
    </row>
    <row r="9" spans="1:9" ht="18">
      <c r="A9" s="24" t="s">
        <v>23</v>
      </c>
      <c r="B9" s="25">
        <v>3</v>
      </c>
      <c r="C9" s="26" t="str">
        <f>М!G43</f>
        <v>Харламов Руслан</v>
      </c>
      <c r="D9" s="23"/>
      <c r="E9" s="23"/>
      <c r="F9" s="23"/>
      <c r="G9" s="23"/>
      <c r="H9" s="23"/>
      <c r="I9" s="23"/>
    </row>
    <row r="10" spans="1:9" ht="18">
      <c r="A10" s="24" t="s">
        <v>24</v>
      </c>
      <c r="B10" s="25">
        <v>4</v>
      </c>
      <c r="C10" s="26" t="str">
        <f>М!G51</f>
        <v>Аббасов Рустамхон</v>
      </c>
      <c r="D10" s="23"/>
      <c r="E10" s="23"/>
      <c r="F10" s="23"/>
      <c r="G10" s="23"/>
      <c r="H10" s="23"/>
      <c r="I10" s="23"/>
    </row>
    <row r="11" spans="1:9" ht="18">
      <c r="A11" s="24" t="s">
        <v>25</v>
      </c>
      <c r="B11" s="25">
        <v>5</v>
      </c>
      <c r="C11" s="26" t="str">
        <f>М!C55</f>
        <v>Исмайлов Азат</v>
      </c>
      <c r="D11" s="23"/>
      <c r="E11" s="23"/>
      <c r="F11" s="23"/>
      <c r="G11" s="23"/>
      <c r="H11" s="23"/>
      <c r="I11" s="23"/>
    </row>
    <row r="12" spans="1:9" ht="18">
      <c r="A12" s="24" t="s">
        <v>26</v>
      </c>
      <c r="B12" s="25">
        <v>6</v>
      </c>
      <c r="C12" s="26" t="str">
        <f>М!C57</f>
        <v>Сафиуллин Азат</v>
      </c>
      <c r="D12" s="23"/>
      <c r="E12" s="23"/>
      <c r="F12" s="23"/>
      <c r="G12" s="23"/>
      <c r="H12" s="23"/>
      <c r="I12" s="23"/>
    </row>
    <row r="13" spans="1:9" ht="18">
      <c r="A13" s="24" t="s">
        <v>27</v>
      </c>
      <c r="B13" s="25">
        <v>7</v>
      </c>
      <c r="C13" s="26" t="str">
        <f>М!C60</f>
        <v>Максютов Азат</v>
      </c>
      <c r="D13" s="23"/>
      <c r="E13" s="23"/>
      <c r="F13" s="23"/>
      <c r="G13" s="23"/>
      <c r="H13" s="23"/>
      <c r="I13" s="23"/>
    </row>
    <row r="14" spans="1:9" ht="18">
      <c r="A14" s="24" t="s">
        <v>28</v>
      </c>
      <c r="B14" s="25">
        <v>8</v>
      </c>
      <c r="C14" s="26" t="str">
        <f>М!C62</f>
        <v>Шапошников Александр</v>
      </c>
      <c r="D14" s="23"/>
      <c r="E14" s="23"/>
      <c r="F14" s="23"/>
      <c r="G14" s="23"/>
      <c r="H14" s="23"/>
      <c r="I14" s="23"/>
    </row>
    <row r="15" spans="1:9" ht="18">
      <c r="A15" s="24" t="s">
        <v>29</v>
      </c>
      <c r="B15" s="25">
        <v>9</v>
      </c>
      <c r="C15" s="26" t="str">
        <f>М!G57</f>
        <v>Сазонов Николай</v>
      </c>
      <c r="D15" s="23"/>
      <c r="E15" s="23"/>
      <c r="F15" s="23"/>
      <c r="G15" s="23"/>
      <c r="H15" s="23"/>
      <c r="I15" s="23"/>
    </row>
    <row r="16" spans="1:9" ht="18">
      <c r="A16" s="24" t="s">
        <v>30</v>
      </c>
      <c r="B16" s="25">
        <v>10</v>
      </c>
      <c r="C16" s="26" t="str">
        <f>М!G60</f>
        <v>Валеев Риф</v>
      </c>
      <c r="D16" s="23"/>
      <c r="E16" s="23"/>
      <c r="F16" s="23"/>
      <c r="G16" s="23"/>
      <c r="H16" s="23"/>
      <c r="I16" s="23"/>
    </row>
    <row r="17" spans="1:9" ht="18">
      <c r="A17" s="24" t="s">
        <v>31</v>
      </c>
      <c r="B17" s="25">
        <v>11</v>
      </c>
      <c r="C17" s="26" t="str">
        <f>М!G64</f>
        <v>Хайруллин Ренат</v>
      </c>
      <c r="D17" s="23"/>
      <c r="E17" s="23"/>
      <c r="F17" s="23"/>
      <c r="G17" s="23"/>
      <c r="H17" s="23"/>
      <c r="I17" s="23"/>
    </row>
    <row r="18" spans="1:9" ht="18">
      <c r="A18" s="24" t="s">
        <v>32</v>
      </c>
      <c r="B18" s="25">
        <v>12</v>
      </c>
      <c r="C18" s="26" t="str">
        <f>М!G66</f>
        <v>Хабиров Марс</v>
      </c>
      <c r="D18" s="23"/>
      <c r="E18" s="23"/>
      <c r="F18" s="23"/>
      <c r="G18" s="23"/>
      <c r="H18" s="23"/>
      <c r="I18" s="23"/>
    </row>
    <row r="19" spans="1:9" ht="18">
      <c r="A19" s="24" t="s">
        <v>33</v>
      </c>
      <c r="B19" s="25">
        <v>13</v>
      </c>
      <c r="C19" s="26" t="str">
        <f>М!D67</f>
        <v>Файзуллин Тимур</v>
      </c>
      <c r="D19" s="23"/>
      <c r="E19" s="23"/>
      <c r="F19" s="23"/>
      <c r="G19" s="23"/>
      <c r="H19" s="23"/>
      <c r="I19" s="23"/>
    </row>
    <row r="20" spans="1:9" ht="18">
      <c r="A20" s="24" t="s">
        <v>34</v>
      </c>
      <c r="B20" s="25">
        <v>14</v>
      </c>
      <c r="C20" s="26" t="str">
        <f>М!D70</f>
        <v>Тодрамович Александр</v>
      </c>
      <c r="D20" s="23"/>
      <c r="E20" s="23"/>
      <c r="F20" s="23"/>
      <c r="G20" s="23"/>
      <c r="H20" s="23"/>
      <c r="I20" s="23"/>
    </row>
    <row r="21" spans="1:9" ht="18">
      <c r="A21" s="24" t="s">
        <v>16</v>
      </c>
      <c r="B21" s="25">
        <v>15</v>
      </c>
      <c r="C21" s="26">
        <f>М!G69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16</v>
      </c>
      <c r="B22" s="25">
        <v>16</v>
      </c>
      <c r="C22" s="26">
        <f>М!G71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2" t="str">
        <f>СпМ!A1</f>
        <v>Кубок Башкортостана 2010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tr">
        <f>СпМ!A2</f>
        <v>Финал Турнира "Новогодний"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2" t="str">
        <f>СпМ!A3</f>
        <v>9 января 2010 г.</v>
      </c>
      <c r="B3" s="32"/>
      <c r="C3" s="32"/>
      <c r="D3" s="32"/>
      <c r="E3" s="32"/>
      <c r="F3" s="32"/>
      <c r="G3" s="32"/>
      <c r="H3" s="32"/>
      <c r="I3" s="32"/>
      <c r="J3" s="32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СпМ!A7</f>
        <v>Аристов Александр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СпМ!A22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СпМ!A15</f>
        <v>Валеев Риф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СпМ!A14</f>
        <v>Максютов Азат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21</v>
      </c>
      <c r="F12" s="3"/>
      <c r="G12" s="11"/>
      <c r="H12" s="3"/>
      <c r="I12" s="3"/>
    </row>
    <row r="13" spans="1:9" ht="12.75">
      <c r="A13" s="2">
        <v>5</v>
      </c>
      <c r="B13" s="4" t="str">
        <f>СпМ!A11</f>
        <v>Харламов Руслан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25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СпМ!A18</f>
        <v>Хабиров Марс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СпМ!A19</f>
        <v>Файзуллин Тимур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24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СпМ!A10</f>
        <v>Аббасов Рустамхон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22</v>
      </c>
      <c r="G20" s="6"/>
      <c r="H20" s="6"/>
      <c r="I20" s="6"/>
    </row>
    <row r="21" spans="1:9" ht="12.75">
      <c r="A21" s="2">
        <v>3</v>
      </c>
      <c r="B21" s="4" t="str">
        <f>СпМ!A9</f>
        <v>Шапошников Александр</v>
      </c>
      <c r="C21" s="3"/>
      <c r="D21" s="3"/>
      <c r="E21" s="9"/>
      <c r="F21" s="13"/>
      <c r="G21" s="3"/>
      <c r="H21" s="33" t="s">
        <v>0</v>
      </c>
      <c r="I21" s="33"/>
    </row>
    <row r="22" spans="1:9" ht="12.75">
      <c r="A22" s="3"/>
      <c r="B22" s="5">
        <v>5</v>
      </c>
      <c r="C22" s="6" t="s">
        <v>23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СпМ!A20</f>
        <v>Тодрамович Александр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СпМ!A17</f>
        <v>Хайруллин Ренат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СпМ!A12</f>
        <v>Исмайлов Азат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22</v>
      </c>
      <c r="F28" s="13"/>
      <c r="G28" s="3"/>
      <c r="H28" s="3"/>
      <c r="I28" s="3"/>
    </row>
    <row r="29" spans="1:9" ht="12.75">
      <c r="A29" s="2">
        <v>7</v>
      </c>
      <c r="B29" s="4" t="str">
        <f>СпМ!A13</f>
        <v>Сафиуллин Азат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СпМ!A16</f>
        <v>Сазонов Николай</v>
      </c>
      <c r="C31" s="9"/>
      <c r="D31" s="9"/>
      <c r="E31" s="2">
        <v>-15</v>
      </c>
      <c r="F31" s="4" t="str">
        <f>IF(F20=E12,E28,IF(F20=E28,E12,0))</f>
        <v>Аристов Александр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22</v>
      </c>
      <c r="E32" s="3"/>
      <c r="F32" s="13"/>
      <c r="G32" s="3"/>
      <c r="H32" s="33" t="s">
        <v>1</v>
      </c>
      <c r="I32" s="33"/>
    </row>
    <row r="33" spans="1:9" ht="12.75">
      <c r="A33" s="2">
        <v>15</v>
      </c>
      <c r="B33" s="4" t="str">
        <f>СпМ!A21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22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СпМ!A8</f>
        <v>Яковлев Михаил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Харламов Руслан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Валеев Риф</v>
      </c>
      <c r="C39" s="5">
        <v>20</v>
      </c>
      <c r="D39" s="15" t="s">
        <v>27</v>
      </c>
      <c r="E39" s="5">
        <v>26</v>
      </c>
      <c r="F39" s="15" t="s">
        <v>25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Сафиуллин Азат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Хабиров Марс</v>
      </c>
      <c r="C41" s="3"/>
      <c r="D41" s="5">
        <v>24</v>
      </c>
      <c r="E41" s="16" t="s">
        <v>27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Файзуллин Тимур</v>
      </c>
      <c r="C43" s="5">
        <v>21</v>
      </c>
      <c r="D43" s="16" t="s">
        <v>23</v>
      </c>
      <c r="E43" s="13"/>
      <c r="F43" s="5">
        <v>28</v>
      </c>
      <c r="G43" s="15" t="s">
        <v>25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Шапошников Александр</v>
      </c>
      <c r="D44" s="3"/>
      <c r="E44" s="13"/>
      <c r="F44" s="9"/>
      <c r="G44" s="3"/>
      <c r="H44" s="33" t="s">
        <v>2</v>
      </c>
      <c r="I44" s="33"/>
    </row>
    <row r="45" spans="1:9" ht="12.75">
      <c r="A45" s="2">
        <v>-5</v>
      </c>
      <c r="B45" s="4" t="str">
        <f>IF(C22=B21,B23,IF(C22=B23,B21,0))</f>
        <v>Тодрамович Александр</v>
      </c>
      <c r="C45" s="3"/>
      <c r="D45" s="2">
        <v>-14</v>
      </c>
      <c r="E45" s="4" t="str">
        <f>IF(E28=D24,D32,IF(E28=D32,D24,0))</f>
        <v>Исмайлов Азат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31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Хайруллин Ренат</v>
      </c>
      <c r="C47" s="5">
        <v>22</v>
      </c>
      <c r="D47" s="15" t="s">
        <v>24</v>
      </c>
      <c r="E47" s="5">
        <v>27</v>
      </c>
      <c r="F47" s="16" t="s">
        <v>24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Аббасов Рустамхон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Сазонов Николай</v>
      </c>
      <c r="C49" s="3"/>
      <c r="D49" s="5">
        <v>25</v>
      </c>
      <c r="E49" s="16" t="s">
        <v>24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28</v>
      </c>
      <c r="E51" s="13"/>
      <c r="F51" s="2">
        <v>-28</v>
      </c>
      <c r="G51" s="4" t="str">
        <f>IF(G43=F39,F47,IF(G43=F47,F39,0))</f>
        <v>Аббасов Рустамхон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Максютов Азат</v>
      </c>
      <c r="D52" s="3"/>
      <c r="E52" s="13"/>
      <c r="F52" s="3"/>
      <c r="G52" s="19"/>
      <c r="H52" s="33" t="s">
        <v>3</v>
      </c>
      <c r="I52" s="3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Сафиуллин Азат</v>
      </c>
      <c r="C54" s="3"/>
      <c r="D54" s="2">
        <v>-20</v>
      </c>
      <c r="E54" s="4" t="str">
        <f>IF(D39=C38,C40,IF(D39=C40,C38,0))</f>
        <v>Валеев Риф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26</v>
      </c>
      <c r="D55" s="3"/>
      <c r="E55" s="5">
        <v>31</v>
      </c>
      <c r="F55" s="6" t="s">
        <v>29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Исмайлов Азат</v>
      </c>
      <c r="C56" s="14" t="s">
        <v>4</v>
      </c>
      <c r="D56" s="2">
        <v>-21</v>
      </c>
      <c r="E56" s="8" t="str">
        <f>IF(D43=C42,C44,IF(D43=C44,C42,0))</f>
        <v>Хабиров Марс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Сафиуллин Азат</v>
      </c>
      <c r="D57" s="3"/>
      <c r="E57" s="3"/>
      <c r="F57" s="5">
        <v>33</v>
      </c>
      <c r="G57" s="6" t="s">
        <v>30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Хайруллин Ренат</v>
      </c>
      <c r="F58" s="9"/>
      <c r="G58" s="3"/>
      <c r="H58" s="33" t="s">
        <v>6</v>
      </c>
      <c r="I58" s="33"/>
    </row>
    <row r="59" spans="1:9" ht="12.75">
      <c r="A59" s="2">
        <v>-24</v>
      </c>
      <c r="B59" s="4" t="str">
        <f>IF(E41=D39,D43,IF(E41=D43,D39,0))</f>
        <v>Шапошников Александр</v>
      </c>
      <c r="C59" s="3"/>
      <c r="D59" s="3"/>
      <c r="E59" s="5">
        <v>32</v>
      </c>
      <c r="F59" s="10" t="s">
        <v>30</v>
      </c>
      <c r="G59" s="20"/>
      <c r="H59" s="3"/>
      <c r="I59" s="3"/>
    </row>
    <row r="60" spans="1:9" ht="12.75">
      <c r="A60" s="3"/>
      <c r="B60" s="5">
        <v>30</v>
      </c>
      <c r="C60" s="6" t="s">
        <v>28</v>
      </c>
      <c r="D60" s="2">
        <v>-23</v>
      </c>
      <c r="E60" s="8" t="str">
        <f>IF(D51=C50,C52,IF(D51=C52,C50,0))</f>
        <v>Сазонов Николай</v>
      </c>
      <c r="F60" s="2">
        <v>-33</v>
      </c>
      <c r="G60" s="4" t="str">
        <f>IF(G57=F55,F59,IF(G57=F59,F55,0))</f>
        <v>Валеев Риф</v>
      </c>
      <c r="H60" s="12"/>
      <c r="I60" s="12"/>
    </row>
    <row r="61" spans="1:9" ht="12.75">
      <c r="A61" s="2">
        <v>-25</v>
      </c>
      <c r="B61" s="8" t="str">
        <f>IF(E49=D47,D51,IF(E49=D51,D47,0))</f>
        <v>Максютов Азат</v>
      </c>
      <c r="C61" s="14" t="s">
        <v>7</v>
      </c>
      <c r="D61" s="3"/>
      <c r="E61" s="3"/>
      <c r="F61" s="3"/>
      <c r="G61" s="3"/>
      <c r="H61" s="33" t="s">
        <v>8</v>
      </c>
      <c r="I61" s="33"/>
    </row>
    <row r="62" spans="1:9" ht="12.75">
      <c r="A62" s="3"/>
      <c r="B62" s="2">
        <v>-30</v>
      </c>
      <c r="C62" s="4" t="str">
        <f>IF(C60=B59,B61,IF(C60=B61,B59,0))</f>
        <v>Шапошников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Хабиров Марс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31</v>
      </c>
      <c r="H64" s="12"/>
      <c r="I64" s="12"/>
    </row>
    <row r="65" spans="1:9" ht="12.75">
      <c r="A65" s="3"/>
      <c r="B65" s="5">
        <v>35</v>
      </c>
      <c r="C65" s="6" t="s">
        <v>33</v>
      </c>
      <c r="D65" s="3"/>
      <c r="E65" s="2">
        <v>-32</v>
      </c>
      <c r="F65" s="8" t="str">
        <f>IF(F59=E58,E60,IF(F59=E60,E58,0))</f>
        <v>Хайруллин Ренат</v>
      </c>
      <c r="G65" s="3"/>
      <c r="H65" s="33" t="s">
        <v>10</v>
      </c>
      <c r="I65" s="33"/>
    </row>
    <row r="66" spans="1:9" ht="12.75">
      <c r="A66" s="2">
        <v>-17</v>
      </c>
      <c r="B66" s="8" t="str">
        <f>IF(C42=B41,B43,IF(C42=B43,B41,0))</f>
        <v>Файзуллин Тимур</v>
      </c>
      <c r="C66" s="9"/>
      <c r="D66" s="13"/>
      <c r="E66" s="3"/>
      <c r="F66" s="2">
        <v>-34</v>
      </c>
      <c r="G66" s="4" t="str">
        <f>IF(G64=F63,F65,IF(G64=F65,F63,0))</f>
        <v>Хабиров Марс</v>
      </c>
      <c r="H66" s="12"/>
      <c r="I66" s="12"/>
    </row>
    <row r="67" spans="1:9" ht="12.75">
      <c r="A67" s="3"/>
      <c r="B67" s="3"/>
      <c r="C67" s="5">
        <v>37</v>
      </c>
      <c r="D67" s="6" t="s">
        <v>33</v>
      </c>
      <c r="E67" s="3"/>
      <c r="F67" s="3"/>
      <c r="G67" s="3"/>
      <c r="H67" s="33" t="s">
        <v>11</v>
      </c>
      <c r="I67" s="33"/>
    </row>
    <row r="68" spans="1:9" ht="12.75">
      <c r="A68" s="2">
        <v>-18</v>
      </c>
      <c r="B68" s="4" t="str">
        <f>IF(C46=B45,B47,IF(C46=B47,B45,0))</f>
        <v>Тодрамович Александр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34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Тодрамович Александр</v>
      </c>
      <c r="E70" s="2">
        <v>-36</v>
      </c>
      <c r="F70" s="8" t="str">
        <f>IF(C69=B68,B70,IF(C69=B70,B68,0))</f>
        <v>нет</v>
      </c>
      <c r="G70" s="3"/>
      <c r="H70" s="33" t="s">
        <v>13</v>
      </c>
      <c r="I70" s="33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3" t="s">
        <v>15</v>
      </c>
      <c r="I72" s="3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2010-01-09T13:44:29Z</cp:lastPrinted>
  <dcterms:created xsi:type="dcterms:W3CDTF">2008-02-03T08:28:10Z</dcterms:created>
  <dcterms:modified xsi:type="dcterms:W3CDTF">2010-01-10T16:50:14Z</dcterms:modified>
  <cp:category/>
  <cp:version/>
  <cp:contentType/>
  <cp:contentStatus/>
</cp:coreProperties>
</file>